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_FilterDatabase" localSheetId="0" hidden="1">Лист1!$A$21:$G$22</definedName>
    <definedName name="_xlnm.Print_Area" localSheetId="0">Лист1!$A$1:$G$35</definedName>
  </definedNames>
  <calcPr calcId="145621" refMode="R1C1"/>
</workbook>
</file>

<file path=xl/calcChain.xml><?xml version="1.0" encoding="utf-8"?>
<calcChain xmlns="http://schemas.openxmlformats.org/spreadsheetml/2006/main">
  <c r="D29" i="1" l="1"/>
  <c r="G10" i="1" l="1"/>
  <c r="G9" i="1"/>
  <c r="G11" i="1" l="1"/>
</calcChain>
</file>

<file path=xl/sharedStrings.xml><?xml version="1.0" encoding="utf-8"?>
<sst xmlns="http://schemas.openxmlformats.org/spreadsheetml/2006/main" count="59" uniqueCount="41">
  <si>
    <t>№ п/п</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</si>
  <si>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</si>
  <si>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</si>
  <si>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</si>
  <si>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</si>
  <si>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</si>
  <si>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</si>
  <si>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</si>
  <si>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</si>
  <si>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</si>
  <si>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Наименование поставщика</t>
  </si>
  <si>
    <t>Цена поданной заявки</t>
  </si>
  <si>
    <t>Cоответствие заявки</t>
  </si>
  <si>
    <t>Торговое наименование</t>
  </si>
  <si>
    <t>Победитель или причина несоответствия</t>
  </si>
  <si>
    <t>да</t>
  </si>
  <si>
    <t>№ лота</t>
  </si>
  <si>
    <t>Наименование лекарственных средств и медицинских изделий (МНН)</t>
  </si>
  <si>
    <t xml:space="preserve">                                                               Начальник отдела
                                                               государственных закупок                                                                    Жапарқұл С.Ә.</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</si>
  <si>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</si>
  <si>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п.139</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</si>
  <si>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</si>
  <si>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</si>
  <si>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</si>
  <si>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t>штука</t>
  </si>
  <si>
    <t xml:space="preserve">                                                               Директора                                                                                               Кодасбаев А.Т.</t>
  </si>
  <si>
    <t>ИТОГО:</t>
  </si>
  <si>
    <r>
      <t xml:space="preserve"> </t>
    </r>
    <r>
      <rPr>
        <b/>
        <sz val="11"/>
        <color rgb="FF000000"/>
        <rFont val="Times New Roman"/>
        <family val="1"/>
        <charset val="204"/>
      </rPr>
      <t>Дата и время представления ценового предложения</t>
    </r>
  </si>
  <si>
    <t xml:space="preserve">Протокол об утверждении итогов по закупкам лекарственных средств и (или) изделий медицинского назначения на 2023 год
способом запроса ценовых предложений – №П-9
Отдел государственных закупок                                                                                                                                                                                                                                          5 апреля 2023г.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</si>
  <si>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 xml:space="preserve">Семикомплаентный баллонный катетер </t>
  </si>
  <si>
    <t>Баллонный предилатационный катетер предназначен для баллонной дилатации стенозных участков коронарных артерий или стенозных участков в месте шунтирования для улучшения перфузии миокарда. Диаметр баллона - Ø1.0-4.0mm. Длина баллона - 5-30 mm. Диаметр проксимального шафта - 1.9F. Диаметр дистального шафта - 2.36F (Ø1.0-1.75mm), 2.55F (Ø 2.0 – 3.0mm), 2.7F  (Ø3.25 – 4.0mm). Рабочая длина – 140 см. Совместимость с проводниками - 0.014 inch. Совместимость с проводниковым катетером - 5F Совместимость/6F kissing баллон совместимый. Материал баллона – Pebax. Укладка баллона - 2 складки  Ø1.0mm, 3 складки  Ø1.25-4.0mm. Комплаинс – Полукомплаинс. Входной кончик - 0.016 inch. Длина кончика - 1.5mm (Ø1.0-1.75mm), 2.0mm (Ø2.0-3.0mm), 2.5mm (Ø3.25-4.0mm). Профиль проходимости - 0.0186 inch (Ø1.0mm), 0.0190 inch (Ø1.25mm), 0.0193 inch (Ø1.5mm), 0.0196 inch (Ø1.75mm), 0.0199 inch (Ø2.0mm), 0.0202 inch (Ø2.25mm), 0.0205 inch (Ø2.5mm), 0.0208 inch (Ø2.75mm), 0.0210 inch (Ø 3.0mm), 0.0214 inch (Ø3.25mm), 0.0217 inch (Ø3.5mm) 0.0220 inch (Ø3.75mm), 0.0223 inch (Ø4.0mm). Тип маркера - 2 PtIrА маркера (Примечание: 1 маркер только для 1.0-1.75mm баллонов). Покрытие - Slider Гидрофильное покрытие от кончика до смежного порта проводника (Внешняя поверхность). Eel Гидрофобное покрытие просвета  проводника. Номинальное давление - 6 atm. Номинальное давление разрыва - 14 atm. Среднее давление разрыва - 20atm. Маркер - Два маркера, расположены на 90 см и 100 см. Размеры: диаметром (мм) 1.0;1.25; 1.5; 1.75; 2.0; 2.25; 2.5; 2.75; 3.0; 3.25; 3.5; 4.0 мм, длиной (мм) 5; 10; 15; 20; 30 мм. Размеры по заявке Заказчика</t>
  </si>
  <si>
    <t>Коронарный баллонный катетер для дилатации</t>
  </si>
  <si>
    <t>Баллонный постдилатационный катетер предназначен для баллонной дилатации стенозных участков коронарных артерий или стенозных участков в месте шунтирования для улучшения перфузии миокарда. Диаметр баллона 2.0-5.0mm. Длина баллона 8-18mm. Диаметр проксимального шафта - 2.0F. Диаметр дистального шафта - 2.55F (Ø2.0-4.0mm) 2.6F (Ø4.5-5.0mm). Рабочая длина  - 140cm. Совместимость с проводниками - 0.014 inch. Совместимость с проводниковым катетером - 5F/6F Kissing баллон совместимость. Материал баллона – Нейлон. Укладка баллона - 3 складки. Совместимость - Некомплаентный и высокое давление 0.55% повышение (от номинального до RBP). Процент осевого роста баллона - 3.0%. Профиль входа - 0.016 inch. Длина кончика - 2.0mm (Ø2.0-3.0mm) 2.5mm (Ø3.25-5.0mm). Профиль проходимости - .0230 inch (Ø2.0mm). 0.0230 inch (Ø2.25mm). 0.0240 inch (Ø2.5mm). 0.0240 inch (Ø2.75mm). 0.0250 inch (Ø3.0mm). 0.0260 inch (Ø3.25mm). 0.0260 inch (Ø3.5mm) 0.0270 inch (Ø3.75mm). 0.0280 inch (Ø4.0mm). 0.0290 inch (Ø4.5mm). 0.0310 inch (Ø5.0mm). Тип маркера - 2 PtIr(А) маркеры. Покрытие - Slider Гидрофильное покрытие от кончика до соседнего проводника (Внешняя поверхность). Eel Гидрофобное покрытие для полости проводника. Номинальное давление - 12 atm. Расчетное давление разрыва - 22 atm (Ø2.0-4.0mm) 20 atm (Ø4.5-5.0mm). Среднее давление разрыва - 30atm. Маркер - Два маркера, расположены на 90cm и 100cm. Размеры: диаметром (мм) 2.0; 2.25; 2.5; 2.75; 3.0; 3.25; 3.50; 3.75; 4.0; 4.5; 5.0 мм, длиной (мм) 6; 8; 10; 12; 15; 18; 20; 22; 25; 30; мм. Размеры по заявке Заказчика</t>
  </si>
  <si>
    <t>ТОО "Beck Med Farm"</t>
  </si>
  <si>
    <t>г.Алматы, мкр. Калкаман, дом 13-28</t>
  </si>
  <si>
    <t>ТОО "AYAL Group"</t>
  </si>
  <si>
    <t>г.Алматы, мкр. Мамыр-1, д.29</t>
  </si>
  <si>
    <t>03.04.2023г. 15:35</t>
  </si>
  <si>
    <t>03.04.2023г. 15:36</t>
  </si>
  <si>
    <t>Artimes</t>
  </si>
  <si>
    <t>Apollo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</si>
</sst>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Times New Roman"/>
      <family val="1"/>
      <charset val="204"/>
    </font>
    <font>
      <sz val="11"/>
      <color theme="1"/>
      <name val="Times New Roman"/>
      <family val="1"/>
      <charset val="204"/>
    </font>
    <font>
      <b/>
      <sz val="11"/>
      <color rgb="FF000000"/>
      <name val="Times New Roman"/>
      <family val="1"/>
      <charset val="204"/>
    </font>
    <font>
      <sz val="11"/>
      <color rgb="FF000000"/>
      <name val="Times New Roman"/>
      <family val="1"/>
      <charset val="204"/>
    </font>
    <font>
      <sz val="10"/>
      <name val="Arial Cyr"/>
      <charset val="204"/>
    </font>
    <font>
      <sz val="9"/>
      <name val="Times New Roman"/>
      <family val="1"/>
      <charset val="204"/>
    </font>
    <font>
      <sz val="10"/>
      <color theme="1"/>
      <name val="Times New Roman"/>
      <family val="1"/>
      <charset val="204"/>
    </font>
    <font>
      <sz val="10"/>
      <name val="Times New Roman"/>
      <family val="1"/>
      <charset val="204"/>
    </font>
    <font>
      <sz val="9"/>
      <color theme="1"/>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5" fillId="0" borderId="0"/>
  </cellStyleXfs>
  <cellXfs count="62">
    <xf numFmtId="0" fontId="0" fillId="0" borderId="0" xfId="0"/>
    <xf numFmtId="0" fontId="3" fillId="0" borderId="0" xfId="0" applyFont="1"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0" xfId="0" applyFont="1" applyBorder="1" applyAlignment="1">
      <alignment horizontal="center" vertical="center" wrapText="1"/>
    </xf>
    <xf numFmtId="0" fontId="4"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22"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2" fillId="0" borderId="2" xfId="0" applyFont="1" applyBorder="1" applyAlignment="1">
      <alignment horizontal="left"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4" fontId="2" fillId="2" borderId="0"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Border="1" applyAlignment="1">
      <alignment horizontal="center" vertical="center" wrapText="1"/>
    </xf>
    <xf numFmtId="0" fontId="3" fillId="2" borderId="1" xfId="0" applyFont="1" applyFill="1" applyBorder="1" applyAlignment="1">
      <alignment horizontal="left" vertical="center" wrapText="1"/>
    </xf>
    <xf numFmtId="4" fontId="1" fillId="2" borderId="1" xfId="0" applyNumberFormat="1" applyFont="1" applyFill="1" applyBorder="1" applyAlignment="1">
      <alignment horizontal="center" vertical="center" wrapText="1"/>
    </xf>
    <xf numFmtId="0" fontId="2" fillId="0" borderId="2" xfId="0" applyFont="1" applyBorder="1" applyAlignment="1">
      <alignment horizontal="left"/>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3" xfId="0" applyFont="1" applyBorder="1" applyAlignment="1">
      <alignment horizontal="center" vertical="center" wrapText="1"/>
    </xf>
    <xf numFmtId="0" fontId="2" fillId="0" borderId="0" xfId="0" applyFont="1" applyBorder="1"/>
    <xf numFmtId="0" fontId="2" fillId="0" borderId="0" xfId="0" applyFont="1" applyBorder="1" applyAlignment="1">
      <alignment vertical="center"/>
    </xf>
    <xf numFmtId="0" fontId="2" fillId="0" borderId="3" xfId="0" applyFont="1" applyBorder="1" applyAlignment="1">
      <alignment horizontal="center" vertical="center" wrapText="1"/>
    </xf>
    <xf numFmtId="4" fontId="4" fillId="2" borderId="0" xfId="0" applyNumberFormat="1" applyFont="1" applyFill="1" applyBorder="1" applyAlignment="1">
      <alignment horizontal="center" vertical="center" wrapText="1"/>
    </xf>
    <xf numFmtId="22" fontId="2"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 fontId="4" fillId="2" borderId="1" xfId="0" applyNumberFormat="1" applyFont="1" applyFill="1" applyBorder="1" applyAlignment="1">
      <alignment horizontal="center" vertical="center" wrapText="1"/>
    </xf>
    <xf numFmtId="0" fontId="2" fillId="2" borderId="0" xfId="0" applyFont="1" applyFill="1" applyBorder="1" applyAlignment="1">
      <alignment horizontal="left"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0" xfId="0" applyFont="1" applyBorder="1" applyAlignment="1">
      <alignment horizontal="left" wrapText="1"/>
    </xf>
    <xf numFmtId="0" fontId="2" fillId="0" borderId="0" xfId="0" applyFont="1" applyBorder="1" applyAlignment="1">
      <alignment horizontal="left" wrapText="1"/>
    </xf>
    <xf numFmtId="0" fontId="3" fillId="0" borderId="0" xfId="0" applyFont="1" applyAlignment="1">
      <alignment horizontal="left"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horizontal="left"/>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0" borderId="1" xfId="1" applyFont="1" applyBorder="1" applyAlignment="1">
      <alignment horizontal="center" vertical="center" wrapText="1"/>
    </xf>
    <xf numFmtId="11" fontId="7" fillId="0" borderId="1" xfId="0" applyNumberFormat="1" applyFont="1" applyFill="1" applyBorder="1" applyAlignment="1">
      <alignment horizontal="center" vertical="center" wrapText="1"/>
    </xf>
    <xf numFmtId="0" fontId="8" fillId="0" borderId="1" xfId="1" applyFont="1" applyFill="1" applyBorder="1" applyAlignment="1">
      <alignment horizontal="center" vertical="center"/>
    </xf>
    <xf numFmtId="3" fontId="9" fillId="2" borderId="1" xfId="1" applyNumberFormat="1" applyFont="1" applyFill="1" applyBorder="1" applyAlignment="1">
      <alignment horizontal="center" vertical="center" wrapText="1"/>
    </xf>
    <xf numFmtId="4" fontId="9" fillId="2" borderId="1" xfId="1"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9" fillId="2" borderId="1" xfId="1"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abSelected="1" view="pageBreakPreview" topLeftCell="A16" zoomScale="85" zoomScaleNormal="100" zoomScaleSheetLayoutView="85" workbookViewId="0">
      <selection activeCell="F9" sqref="F9"/>
    </sheetView>
  </sheetViews>
  <sheetFormatPr defaultRowHeight="15" x14ac:dyDescent="0.25"/>
  <cols>
    <col min="1" max="1" width="5.42578125" style="25" customWidth="1"/>
    <col min="2" max="2" width="22.28515625" style="25" customWidth="1"/>
    <col min="3" max="3" width="58.85546875" style="25" customWidth="1"/>
    <col min="4" max="4" width="13.42578125" style="25" customWidth="1"/>
    <col min="5" max="5" width="23" style="25" customWidth="1"/>
    <col min="6" max="6" width="21.7109375" style="25" customWidth="1"/>
    <col min="7" max="7" width="28.42578125" style="25" customWidth="1"/>
    <col min="8" max="16384" width="9.140625" style="25"/>
  </cols>
  <sheetData>
    <row r="1" spans="1:7" x14ac:dyDescent="0.25">
      <c r="A1" s="43" t="s">
        <v>28</v>
      </c>
      <c r="B1" s="44"/>
      <c r="C1" s="44"/>
      <c r="D1" s="44"/>
      <c r="E1" s="44"/>
      <c r="F1" s="44"/>
      <c r="G1" s="44"/>
    </row>
    <row r="2" spans="1:7" x14ac:dyDescent="0.25">
      <c r="A2" s="44"/>
      <c r="B2" s="44"/>
      <c r="C2" s="44"/>
      <c r="D2" s="44"/>
      <c r="E2" s="44"/>
      <c r="F2" s="44"/>
      <c r="G2" s="44"/>
    </row>
    <row r="3" spans="1:7" x14ac:dyDescent="0.25">
      <c r="A3" s="44"/>
      <c r="B3" s="44"/>
      <c r="C3" s="44"/>
      <c r="D3" s="44"/>
      <c r="E3" s="44"/>
      <c r="F3" s="44"/>
      <c r="G3" s="44"/>
    </row>
    <row r="4" spans="1:7" x14ac:dyDescent="0.25">
      <c r="A4" s="44"/>
      <c r="B4" s="44"/>
      <c r="C4" s="44"/>
      <c r="D4" s="44"/>
      <c r="E4" s="44"/>
      <c r="F4" s="44"/>
      <c r="G4" s="44"/>
    </row>
    <row r="5" spans="1:7" x14ac:dyDescent="0.25">
      <c r="A5" s="44"/>
      <c r="B5" s="44"/>
      <c r="C5" s="44"/>
      <c r="D5" s="44"/>
      <c r="E5" s="44"/>
      <c r="F5" s="44"/>
      <c r="G5" s="44"/>
    </row>
    <row r="6" spans="1:7" x14ac:dyDescent="0.25">
      <c r="A6" s="44"/>
      <c r="B6" s="44"/>
      <c r="C6" s="44"/>
      <c r="D6" s="44"/>
      <c r="E6" s="44"/>
      <c r="F6" s="44"/>
      <c r="G6" s="44"/>
    </row>
    <row r="7" spans="1:7" x14ac:dyDescent="0.25">
      <c r="A7" s="44"/>
      <c r="B7" s="44"/>
      <c r="C7" s="44"/>
      <c r="D7" s="44"/>
      <c r="E7" s="44"/>
      <c r="F7" s="44"/>
      <c r="G7" s="44"/>
    </row>
    <row r="8" spans="1:7" ht="71.25" x14ac:dyDescent="0.25">
      <c r="A8" s="2" t="s">
        <v>16</v>
      </c>
      <c r="B8" s="2" t="s">
        <v>17</v>
      </c>
      <c r="C8" s="2" t="s">
        <v>1</v>
      </c>
      <c r="D8" s="3" t="s">
        <v>2</v>
      </c>
      <c r="E8" s="3" t="s">
        <v>3</v>
      </c>
      <c r="F8" s="2" t="s">
        <v>4</v>
      </c>
      <c r="G8" s="2" t="s">
        <v>5</v>
      </c>
    </row>
    <row r="9" spans="1:7" ht="334.5" customHeight="1" x14ac:dyDescent="0.25">
      <c r="A9" s="2">
        <v>1</v>
      </c>
      <c r="B9" s="48" t="s">
        <v>29</v>
      </c>
      <c r="C9" s="49" t="s">
        <v>30</v>
      </c>
      <c r="D9" s="50" t="s">
        <v>24</v>
      </c>
      <c r="E9" s="51">
        <v>200</v>
      </c>
      <c r="F9" s="52">
        <v>38620</v>
      </c>
      <c r="G9" s="7">
        <f t="shared" ref="G9:G10" si="0">E9*F9</f>
        <v>7724000</v>
      </c>
    </row>
    <row r="10" spans="1:7" ht="301.5" customHeight="1" x14ac:dyDescent="0.25">
      <c r="A10" s="2">
        <v>2</v>
      </c>
      <c r="B10" s="48" t="s">
        <v>31</v>
      </c>
      <c r="C10" s="53" t="s">
        <v>32</v>
      </c>
      <c r="D10" s="54" t="s">
        <v>24</v>
      </c>
      <c r="E10" s="51">
        <v>200</v>
      </c>
      <c r="F10" s="52">
        <v>40170</v>
      </c>
      <c r="G10" s="7">
        <f t="shared" si="0"/>
        <v>8034000</v>
      </c>
    </row>
    <row r="11" spans="1:7" x14ac:dyDescent="0.25">
      <c r="A11" s="2"/>
      <c r="B11" s="18" t="s">
        <v>26</v>
      </c>
      <c r="C11" s="15"/>
      <c r="D11" s="15"/>
      <c r="E11" s="16"/>
      <c r="F11" s="7"/>
      <c r="G11" s="19">
        <f>SUM(G9:G10)</f>
        <v>15758000</v>
      </c>
    </row>
    <row r="12" spans="1:7" x14ac:dyDescent="0.25">
      <c r="A12" s="17"/>
      <c r="B12" s="5"/>
      <c r="C12" s="11"/>
      <c r="D12" s="11"/>
      <c r="E12" s="12"/>
      <c r="F12" s="13"/>
      <c r="G12" s="13"/>
    </row>
    <row r="13" spans="1:7" x14ac:dyDescent="0.25">
      <c r="A13" s="45" t="s">
        <v>6</v>
      </c>
      <c r="B13" s="45"/>
      <c r="C13" s="45"/>
      <c r="D13" s="45"/>
      <c r="E13" s="45"/>
      <c r="F13" s="45"/>
      <c r="G13" s="45"/>
    </row>
    <row r="14" spans="1:7" x14ac:dyDescent="0.25">
      <c r="A14" s="20"/>
      <c r="B14" s="20"/>
      <c r="C14" s="20"/>
      <c r="D14" s="20"/>
      <c r="E14" s="20"/>
      <c r="F14" s="20"/>
      <c r="G14" s="20"/>
    </row>
    <row r="15" spans="1:7" ht="42.75" x14ac:dyDescent="0.25">
      <c r="A15" s="2" t="s">
        <v>0</v>
      </c>
      <c r="B15" s="21" t="s">
        <v>7</v>
      </c>
      <c r="C15" s="21" t="s">
        <v>8</v>
      </c>
      <c r="D15" s="40" t="s">
        <v>27</v>
      </c>
      <c r="E15" s="41"/>
      <c r="F15" s="46" t="s">
        <v>9</v>
      </c>
      <c r="G15" s="47"/>
    </row>
    <row r="16" spans="1:7" ht="51.75" customHeight="1" x14ac:dyDescent="0.25">
      <c r="A16" s="22">
        <v>1</v>
      </c>
      <c r="B16" s="23" t="s">
        <v>33</v>
      </c>
      <c r="C16" s="23" t="s">
        <v>34</v>
      </c>
      <c r="D16" s="29" t="s">
        <v>37</v>
      </c>
      <c r="E16" s="42"/>
      <c r="F16" s="30"/>
      <c r="G16" s="31"/>
    </row>
    <row r="17" spans="1:7" ht="62.25" customHeight="1" x14ac:dyDescent="0.25">
      <c r="A17" s="22">
        <v>2</v>
      </c>
      <c r="B17" s="23" t="s">
        <v>35</v>
      </c>
      <c r="C17" s="23" t="s">
        <v>36</v>
      </c>
      <c r="D17" s="29" t="s">
        <v>38</v>
      </c>
      <c r="E17" s="42"/>
      <c r="F17" s="30"/>
      <c r="G17" s="31"/>
    </row>
    <row r="18" spans="1:7" x14ac:dyDescent="0.25">
      <c r="A18" s="4"/>
      <c r="B18" s="5"/>
      <c r="C18" s="5"/>
      <c r="D18" s="8"/>
      <c r="E18" s="8"/>
      <c r="F18" s="9"/>
      <c r="G18" s="9"/>
    </row>
    <row r="19" spans="1:7" ht="34.5" customHeight="1" x14ac:dyDescent="0.25">
      <c r="A19" s="38" t="s">
        <v>19</v>
      </c>
      <c r="B19" s="38"/>
      <c r="C19" s="38"/>
      <c r="D19" s="38"/>
      <c r="E19" s="38"/>
      <c r="F19" s="38"/>
      <c r="G19" s="38"/>
    </row>
    <row r="20" spans="1:7" ht="19.5" customHeight="1" x14ac:dyDescent="0.25">
      <c r="A20" s="10"/>
      <c r="B20" s="10"/>
      <c r="C20" s="10"/>
      <c r="D20" s="10"/>
      <c r="E20" s="10"/>
      <c r="F20" s="10"/>
      <c r="G20" s="10"/>
    </row>
    <row r="21" spans="1:7" ht="36" customHeight="1" x14ac:dyDescent="0.25">
      <c r="A21" s="2" t="s">
        <v>16</v>
      </c>
      <c r="B21" s="2" t="s">
        <v>10</v>
      </c>
      <c r="C21" s="2" t="s">
        <v>11</v>
      </c>
      <c r="D21" s="24" t="s">
        <v>12</v>
      </c>
      <c r="E21" s="2" t="s">
        <v>13</v>
      </c>
      <c r="F21" s="40" t="s">
        <v>14</v>
      </c>
      <c r="G21" s="41"/>
    </row>
    <row r="22" spans="1:7" ht="36" customHeight="1" x14ac:dyDescent="0.25">
      <c r="A22" s="56">
        <v>1</v>
      </c>
      <c r="B22" s="23" t="s">
        <v>33</v>
      </c>
      <c r="C22" s="7">
        <v>7724000</v>
      </c>
      <c r="D22" s="27" t="s">
        <v>15</v>
      </c>
      <c r="E22" s="22" t="s">
        <v>39</v>
      </c>
      <c r="F22" s="58" t="s">
        <v>20</v>
      </c>
      <c r="G22" s="60" t="s">
        <v>35</v>
      </c>
    </row>
    <row r="23" spans="1:7" ht="36" customHeight="1" x14ac:dyDescent="0.25">
      <c r="A23" s="57"/>
      <c r="B23" s="23" t="s">
        <v>35</v>
      </c>
      <c r="C23" s="7">
        <v>7720000</v>
      </c>
      <c r="D23" s="27" t="s">
        <v>15</v>
      </c>
      <c r="E23" s="22" t="s">
        <v>39</v>
      </c>
      <c r="F23" s="59"/>
      <c r="G23" s="61"/>
    </row>
    <row r="24" spans="1:7" ht="36" customHeight="1" x14ac:dyDescent="0.25">
      <c r="A24" s="55">
        <v>2</v>
      </c>
      <c r="B24" s="23" t="s">
        <v>33</v>
      </c>
      <c r="C24" s="7">
        <v>8034000</v>
      </c>
      <c r="D24" s="27" t="s">
        <v>15</v>
      </c>
      <c r="E24" s="22" t="s">
        <v>40</v>
      </c>
      <c r="F24" s="58" t="s">
        <v>20</v>
      </c>
      <c r="G24" s="60" t="s">
        <v>35</v>
      </c>
    </row>
    <row r="25" spans="1:7" ht="36" customHeight="1" x14ac:dyDescent="0.25">
      <c r="A25" s="55"/>
      <c r="B25" s="23" t="s">
        <v>35</v>
      </c>
      <c r="C25" s="7">
        <v>8030000</v>
      </c>
      <c r="D25" s="27" t="s">
        <v>15</v>
      </c>
      <c r="E25" s="22" t="s">
        <v>40</v>
      </c>
      <c r="F25" s="59"/>
      <c r="G25" s="61"/>
    </row>
    <row r="26" spans="1:7" x14ac:dyDescent="0.25">
      <c r="A26" s="33" t="s">
        <v>21</v>
      </c>
      <c r="B26" s="33"/>
      <c r="C26" s="33"/>
      <c r="D26" s="33"/>
      <c r="E26" s="33"/>
      <c r="F26" s="33"/>
      <c r="G26" s="33"/>
    </row>
    <row r="27" spans="1:7" x14ac:dyDescent="0.25">
      <c r="A27" s="33"/>
      <c r="B27" s="33"/>
      <c r="C27" s="33"/>
      <c r="D27" s="33"/>
      <c r="E27" s="33"/>
      <c r="F27" s="33"/>
      <c r="G27" s="33"/>
    </row>
    <row r="28" spans="1:7" ht="42.75" x14ac:dyDescent="0.25">
      <c r="A28" s="14" t="s">
        <v>0</v>
      </c>
      <c r="B28" s="14" t="s">
        <v>7</v>
      </c>
      <c r="C28" s="14" t="s">
        <v>22</v>
      </c>
      <c r="D28" s="34" t="s">
        <v>23</v>
      </c>
      <c r="E28" s="35"/>
      <c r="F28" s="35"/>
      <c r="G28" s="36"/>
    </row>
    <row r="29" spans="1:7" ht="39" customHeight="1" x14ac:dyDescent="0.25">
      <c r="A29" s="6">
        <v>1</v>
      </c>
      <c r="B29" s="23" t="s">
        <v>35</v>
      </c>
      <c r="C29" s="23" t="s">
        <v>36</v>
      </c>
      <c r="D29" s="32">
        <f>C23+C25</f>
        <v>15750000</v>
      </c>
      <c r="E29" s="32"/>
      <c r="F29" s="32"/>
      <c r="G29" s="32"/>
    </row>
    <row r="30" spans="1:7" ht="39" customHeight="1" x14ac:dyDescent="0.25">
      <c r="A30" s="5"/>
      <c r="B30" s="9"/>
      <c r="C30" s="9"/>
      <c r="D30" s="28"/>
      <c r="E30" s="28"/>
      <c r="F30" s="28"/>
      <c r="G30" s="28"/>
    </row>
    <row r="32" spans="1:7" x14ac:dyDescent="0.25">
      <c r="A32" s="26"/>
      <c r="B32" s="39" t="s">
        <v>25</v>
      </c>
      <c r="C32" s="39"/>
      <c r="D32" s="39"/>
      <c r="E32" s="39"/>
      <c r="F32" s="39"/>
      <c r="G32" s="39"/>
    </row>
    <row r="33" spans="2:7" x14ac:dyDescent="0.25">
      <c r="B33" s="1"/>
      <c r="C33" s="1"/>
      <c r="D33" s="1"/>
      <c r="E33" s="1"/>
      <c r="F33" s="1"/>
      <c r="G33" s="1"/>
    </row>
    <row r="34" spans="2:7" ht="15" customHeight="1" x14ac:dyDescent="0.25">
      <c r="B34" s="37" t="s">
        <v>18</v>
      </c>
      <c r="C34" s="37"/>
      <c r="D34" s="37"/>
      <c r="E34" s="37"/>
      <c r="F34" s="37"/>
    </row>
    <row r="35" spans="2:7" x14ac:dyDescent="0.25">
      <c r="B35" s="37"/>
      <c r="C35" s="37"/>
      <c r="D35" s="37"/>
      <c r="E35" s="37"/>
      <c r="F35" s="37"/>
    </row>
  </sheetData>
  <mergeCells count="21">
    <mergeCell ref="A1:G7"/>
    <mergeCell ref="A13:G13"/>
    <mergeCell ref="D15:E15"/>
    <mergeCell ref="F15:G15"/>
    <mergeCell ref="D16:E16"/>
    <mergeCell ref="F16:G16"/>
    <mergeCell ref="B34:F35"/>
    <mergeCell ref="A19:G19"/>
    <mergeCell ref="B32:G32"/>
    <mergeCell ref="F21:G21"/>
    <mergeCell ref="D17:E17"/>
    <mergeCell ref="F17:G17"/>
    <mergeCell ref="A22:A23"/>
    <mergeCell ref="A24:A25"/>
    <mergeCell ref="F22:F23"/>
    <mergeCell ref="G22:G23"/>
    <mergeCell ref="F24:F25"/>
    <mergeCell ref="G24:G25"/>
    <mergeCell ref="A26:G27"/>
    <mergeCell ref="D28:G28"/>
    <mergeCell ref="D29:G29"/>
  </mergeCells>
  <pageMargins left="0.30208333333333331" right="0.7" top="0.38541666666666669"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cols>
    <col min="2" max="2" width="36.28515625" customWidth="1"/>
    <col min="3" max="3" width="61.710937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2023-04-05T07:51:14Z</dcterms:modified>
</cp:coreProperties>
</file>